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arascon\Desktop\Cuenta Pública\2025\3ER TRIM 2025\"/>
    </mc:Choice>
  </mc:AlternateContent>
  <xr:revisionPtr revIDLastSave="0" documentId="13_ncr:1_{E514DA20-692F-4528-BFFF-3C1D4DF6F016}" xr6:coauthVersionLast="47" xr6:coauthVersionMax="47" xr10:uidLastSave="{00000000-0000-0000-0000-000000000000}"/>
  <workbookProtection workbookAlgorithmName="SHA-512" workbookHashValue="HZImJxV2bm2cLv2omYuDKdPjlSJawe1Qea3sl5RKL3e/8C7t1Cc+cfF/VPzLpNYVPTqrUmZh9JAsoISEIx394w==" workbookSaltValue="UgCfZYJKhgoj9+G55tef/Q==" workbookSpinCount="100000" lockStructure="1"/>
  <bookViews>
    <workbookView xWindow="-120" yWindow="-120" windowWidth="24240" windowHeight="13140" xr2:uid="{00000000-000D-0000-FFFF-FFFF00000000}"/>
  </bookViews>
  <sheets>
    <sheet name="ESF_DET" sheetId="1" r:id="rId1"/>
  </sheets>
  <definedNames>
    <definedName name="_xlnm.Print_Area" localSheetId="0">ESF_DET!$B$2:$G$90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0" i="1" l="1"/>
  <c r="G75" i="1" l="1"/>
  <c r="F75" i="1"/>
  <c r="G68" i="1"/>
  <c r="F68" i="1"/>
  <c r="G63" i="1"/>
  <c r="F63" i="1"/>
  <c r="D60" i="1"/>
  <c r="C60" i="1"/>
  <c r="G57" i="1"/>
  <c r="F57" i="1"/>
  <c r="G42" i="1"/>
  <c r="F42" i="1"/>
  <c r="D41" i="1"/>
  <c r="C41" i="1"/>
  <c r="G38" i="1"/>
  <c r="F38" i="1"/>
  <c r="D38" i="1"/>
  <c r="C38" i="1"/>
  <c r="G31" i="1"/>
  <c r="F31" i="1"/>
  <c r="D31" i="1"/>
  <c r="C31" i="1"/>
  <c r="G27" i="1"/>
  <c r="F27" i="1"/>
  <c r="D25" i="1"/>
  <c r="C25" i="1"/>
  <c r="G23" i="1"/>
  <c r="F23" i="1"/>
  <c r="G19" i="1"/>
  <c r="F19" i="1"/>
  <c r="D17" i="1"/>
  <c r="C17" i="1"/>
  <c r="G9" i="1"/>
  <c r="F9" i="1"/>
  <c r="D9" i="1"/>
  <c r="C9" i="1"/>
  <c r="G79" i="1" l="1"/>
  <c r="F47" i="1"/>
  <c r="F59" i="1" s="1"/>
  <c r="G47" i="1"/>
  <c r="G59" i="1" s="1"/>
  <c r="C47" i="1"/>
  <c r="C62" i="1" s="1"/>
  <c r="F79" i="1"/>
  <c r="D47" i="1"/>
  <c r="D62" i="1" s="1"/>
  <c r="G81" i="1" l="1"/>
  <c r="F81" i="1"/>
</calcChain>
</file>

<file path=xl/sharedStrings.xml><?xml version="1.0" encoding="utf-8"?>
<sst xmlns="http://schemas.openxmlformats.org/spreadsheetml/2006/main" count="136" uniqueCount="132">
  <si>
    <t>ASEC_ESFD_2doTRIM_O2</t>
  </si>
  <si>
    <t>Estado de Situación Financiera Detallado - LDF</t>
  </si>
  <si>
    <t>(PESOS)</t>
  </si>
  <si>
    <t>Concepto (c)</t>
  </si>
  <si>
    <t>ACTIVO</t>
  </si>
  <si>
    <t>PASIVO</t>
  </si>
  <si>
    <t>Activo Circulante</t>
  </si>
  <si>
    <t>Pasivo Circulante</t>
  </si>
  <si>
    <t>a. Efectivo y Equivalentes (a=a1+a2+a3+a4+a5+a6+a7)</t>
  </si>
  <si>
    <t>a. Cuentas por Pagar a Corto Plazo (a=a1+a2+a3+a4+a5+a6+a7+a8+a9)</t>
  </si>
  <si>
    <t>a1) Efectivo</t>
  </si>
  <si>
    <t>a1) Servicios Personales por Pagar a Corto Plazo</t>
  </si>
  <si>
    <t>a2) Bancos/Tesorería</t>
  </si>
  <si>
    <t>a2) Proveedores por Pagar a Corto Plazo</t>
  </si>
  <si>
    <t>a3) Bancos/Dependencias y Otros</t>
  </si>
  <si>
    <t>a3) Contratistas por Obras Públicas por Pagar a Corto Plazo</t>
  </si>
  <si>
    <t>a4) Inversiones Temporales (Hasta 3 meses)</t>
  </si>
  <si>
    <t>a4) Participaciones y Aportaciones por Pagar a Corto Plazo</t>
  </si>
  <si>
    <t>a5) Fondos con Afectación Específica</t>
  </si>
  <si>
    <t>a5) Transferencias Otorgadas por Pagar a Corto Plazo</t>
  </si>
  <si>
    <t>a6) Depósitos de Fondos de Terceros en Garantía y/o Administración</t>
  </si>
  <si>
    <t>a6) Intereses, Comisiones y Otros Gastos de la Deuda Pública por Pagar a Corto Plazo</t>
  </si>
  <si>
    <t>a7) Otros Efectivos y Equivalentes</t>
  </si>
  <si>
    <t>a7) Retenciones y Contribuciones por Pagar a Corto Plazo</t>
  </si>
  <si>
    <t>b. Derechos a Recibir Efectivo o Equivalentes (b=b1+b2+b3+b4+b5+b6+b7)</t>
  </si>
  <si>
    <t>a8) Devoluciones de la Ley de Ingresos por Pagar a Corto Plazo</t>
  </si>
  <si>
    <t>b1) Inversiones Financieras de Corto Plazo</t>
  </si>
  <si>
    <t>a9) Otras Cuentas por Pagar a Corto Plazo</t>
  </si>
  <si>
    <t>b2) Cuentas por Cobrar a Corto Plazo</t>
  </si>
  <si>
    <t>b. Documentos por Pagar a Corto Plazo (b=b1+b2+b3)</t>
  </si>
  <si>
    <t>b3) Deudores Diversos por Cobrar a Corto Plazo</t>
  </si>
  <si>
    <t>b1) Documentos Comerciales por Pagar a Corto Plazo</t>
  </si>
  <si>
    <t>b4) Ingresos por Recuperar a Corto Plazo</t>
  </si>
  <si>
    <t>b2) Documentos con Contratistas por Obras Públicas por Pagar a Corto Plazo</t>
  </si>
  <si>
    <t>b5) Deudores por Anticipos de la Tesorería a Corto Plazo</t>
  </si>
  <si>
    <t>b3) Otros Documentos por Pagar a Corto Plazo</t>
  </si>
  <si>
    <t>b6) Préstamos Otorgados a Corto Plazo</t>
  </si>
  <si>
    <t>c. Porción a Corto Plazo de la Deuda Pública a Largo Plazo (c=c1+c2)</t>
  </si>
  <si>
    <t>b7) Otros Derechos a Recibir Efectivo o Equivalentes a Corto Plazo</t>
  </si>
  <si>
    <t>c1) Porción a Corto Plazo de la Deuda Pública</t>
  </si>
  <si>
    <t>c. Derechos a Recibir Bienes o Servicios (c=c1+c2+c3+c4+c5)</t>
  </si>
  <si>
    <t>c2) Porción a Corto Plazo de Arrendamiento Financiero</t>
  </si>
  <si>
    <t>c1) Anticipo a Proveedores por Adquisición de Bienes y Prestación de Servicios a Corto Plazo</t>
  </si>
  <si>
    <t>d. Títulos y Valores a Corto Plazo</t>
  </si>
  <si>
    <t>c2) Anticipo a Proveedores por Adquisición de Bienes Inmuebles y Muebles a Corto Plazo</t>
  </si>
  <si>
    <t>e. Pasivos Diferidos a Corto Plazo (e=e1+e2+e3)</t>
  </si>
  <si>
    <t>c3) Anticipo a Proveedores por Adquisición de Bienes Intangibles a Corto Plazo</t>
  </si>
  <si>
    <t>e1) Ingresos Cobrados por Adelantado a Corto Plazo</t>
  </si>
  <si>
    <t>c4) Anticipo a Contratistas por Obras Públicas a Corto Plazo</t>
  </si>
  <si>
    <t>e2) Intereses Cobrados por Adelantado a Corto Plazo</t>
  </si>
  <si>
    <t>c5) Otros Derechos a Recibir Bienes o Servicios a Corto Plazo</t>
  </si>
  <si>
    <t>e3) Otros Pasivos Diferidos a Corto Plazo</t>
  </si>
  <si>
    <t>d. Inventarios (d=d1+d2+d3+d4+d5)</t>
  </si>
  <si>
    <t>f. Fondos y Bienes de Terceros en Garantía y/o Administración a Corto Plazo (f=f1+f2+f3+f4+f5+f6)</t>
  </si>
  <si>
    <t>d1) Inventario de Mercancías para Venta</t>
  </si>
  <si>
    <t>f1) Fondos en Garantía a Corto Plazo</t>
  </si>
  <si>
    <t>d2) Inventario de Mercancías Terminadas</t>
  </si>
  <si>
    <t>f2) Fondos en Administración a Corto Plazo</t>
  </si>
  <si>
    <t>d3) Inventario de Mercancías en Proceso de Elaboración</t>
  </si>
  <si>
    <t>f3) Fondos Contingentes a Corto Plazo</t>
  </si>
  <si>
    <t>d4) Inventario de Materias Primas, Materiales y Suministros para Producción</t>
  </si>
  <si>
    <t>f4) Fondos de Fideicomisos, Mandatos y Contratos Análogos a Corto Plazo</t>
  </si>
  <si>
    <t>d5) Bienes en Tránsito</t>
  </si>
  <si>
    <t>f5) Otros Fondos de Terceros en Garantía y/o Administración a Corto Plazo</t>
  </si>
  <si>
    <t>e. Almacenes</t>
  </si>
  <si>
    <t>f6) Valores y Bienes en Garantía a Corto Plazo</t>
  </si>
  <si>
    <t>f. Estimación por Pérdida o Deterioro de Activos Circulantes (f=f1+f2)</t>
  </si>
  <si>
    <t>g. Provisiones a Corto Plazo (g=g1+g2+g3)</t>
  </si>
  <si>
    <t>f1) Estimaciones para Cuentas Incobrables por Derechos a Recibir Efectivo o Equivalentes</t>
  </si>
  <si>
    <t>g1) Provisión para Demandas y Juicios a Corto Plazo</t>
  </si>
  <si>
    <t>f2) Estimación por Deterioro de Inventarios</t>
  </si>
  <si>
    <t>g2) Provisión para Contingencias a Corto Plazo</t>
  </si>
  <si>
    <t>g. Otros Activos Circulantes (g=g1+g2+g3+g4)</t>
  </si>
  <si>
    <t>g3) Otras Provisiones a Corto Plazo</t>
  </si>
  <si>
    <t>g1) Valores en Garantía</t>
  </si>
  <si>
    <t>h. Otros Pasivos a Corto Plazo (h=h1+h2+h3)</t>
  </si>
  <si>
    <t>g2) Bienes en Garantía (excluye depósitos de fondos)</t>
  </si>
  <si>
    <t>h1) Ingresos por Clasificar</t>
  </si>
  <si>
    <t>g3) Bienes Derivados de Embargos, Decomisos, Aseguramientos y Dación en Pago</t>
  </si>
  <si>
    <t>h2) Recaudación por Participar</t>
  </si>
  <si>
    <t>g4) Adquisición con Fondos de Terceros</t>
  </si>
  <si>
    <t>h3) Otros Pasivos Circulantes</t>
  </si>
  <si>
    <t>IA. Total de Activos Circulantes (IA = a + b + c + d + e + f + g)</t>
  </si>
  <si>
    <t>IIA. Total de Pasivos Circulantes (IIA = a + b + c + d + e + f + g + h)</t>
  </si>
  <si>
    <t>Activo No Circulante</t>
  </si>
  <si>
    <t>Pasivo No Circulante</t>
  </si>
  <si>
    <t>a. Inversiones Financieras a Largo Plazo</t>
  </si>
  <si>
    <t>a. Cuentas por Pagar a Largo Plazo</t>
  </si>
  <si>
    <t xml:space="preserve">b. Derechos a Recibir Efectivo o Equivalentes a Largo Plazo </t>
  </si>
  <si>
    <t>b. Documentos por Pagar a Largo Plazo</t>
  </si>
  <si>
    <t xml:space="preserve">c. Bienes Inmuebles, Infraestructura y Construcciones en Proceso </t>
  </si>
  <si>
    <t>c. Deuda Pública a Largo Plazo</t>
  </si>
  <si>
    <t xml:space="preserve">d. Bienes Muebles </t>
  </si>
  <si>
    <t>d. Pasivos Diferidos a Largo Plazo</t>
  </si>
  <si>
    <t xml:space="preserve">e. Activos Intangibles </t>
  </si>
  <si>
    <t>e. Fondos y Bienes de Terceros en Garantía y/o en Administración a Largo Plazo</t>
  </si>
  <si>
    <t xml:space="preserve">f. Depreciación, Deterioro y Amortización Acumulada de Bienes </t>
  </si>
  <si>
    <t>f. Provisiones a Largo Plazo</t>
  </si>
  <si>
    <t>g. Activos Diferidos</t>
  </si>
  <si>
    <t>h. Estimación por Pérdida o Deterioro de Activos no Circulantes</t>
  </si>
  <si>
    <t>IIB. Total de Pasivos No Circulantes (IIB = a + b + c + d + e + f)</t>
  </si>
  <si>
    <t>i. Otros Activos no Circulantes</t>
  </si>
  <si>
    <t>II. Total del Pasivo (II = IIA + IIB)</t>
  </si>
  <si>
    <t>IB. Total de Activos No Circulantes (IB = a + b + c + d + e + f + g + h + i)</t>
  </si>
  <si>
    <t>HACIENDA PÚBLICA/PATRIMONIO</t>
  </si>
  <si>
    <t>I. Total del Activo (I = IA + IB)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</si>
  <si>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</si>
  <si>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</si>
  <si>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</si>
  <si>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</si>
  <si>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</si>
  <si>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</si>
  <si>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</si>
  <si>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</si>
  <si>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</si>
  <si>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</si>
  <si>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</si>
  <si>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</si>
  <si>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</si>
  <si>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</si>
  <si>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</si>
  <si>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JUNTA MUNICIPAL DE AGUA Y SANEAMIENTO DE JUAREZ</t>
  </si>
  <si>
    <t>Bajo protesta de decir la verdad declaramos que los Estados financieros y sus notas, son razonablemente correctos y son responsabilidad del emisor</t>
  </si>
  <si>
    <t>L.C. SERGIO NEVÁREZ RODRÍGUEZ</t>
  </si>
  <si>
    <t>C.P.C. MIGUEL GARCÍA SPÍNDOLA</t>
  </si>
  <si>
    <t>DIRECTOR EJECUTIVO</t>
  </si>
  <si>
    <t>DIRECTOR FINANCIERO</t>
  </si>
  <si>
    <t>JUNTA MUNICIPAL DE AGUA Y SANEAMIENTO DE JUÁREZ</t>
  </si>
  <si>
    <t>31 de diciembre de 2024 (e)</t>
  </si>
  <si>
    <r>
      <t>NOTA ADICIONAL:</t>
    </r>
    <r>
      <rPr>
        <sz val="8"/>
        <rFont val="Arial"/>
        <family val="2"/>
      </rPr>
      <t xml:space="preserve">_x000D_
Este formato cumple con los procesos de </t>
    </r>
    <r>
      <rPr>
        <b/>
        <sz val="8"/>
        <rFont val="Arial"/>
        <family val="2"/>
      </rPr>
      <t>rendición de cuentas y transparencia</t>
    </r>
    <r>
      <rPr>
        <sz val="8"/>
        <rFont val="Arial"/>
        <family val="2"/>
      </rPr>
      <t xml:space="preserve"> de los entes públicos, por lo que además de presentarlo ante el Órgano Fiscalizador conforme a los Lineamientos para la presentación de la Cuenta Pública e Informes Financieros Trimestrales de los Entes Públicos del Estado de Chihuahua, es importante que dicha información </t>
    </r>
    <r>
      <rPr>
        <b/>
        <sz val="8"/>
        <color rgb="FFFF0000"/>
        <rFont val="Arial"/>
        <family val="2"/>
      </rPr>
      <t>se difunda en la página electrónica de internet del propio ente público,</t>
    </r>
    <r>
      <rPr>
        <sz val="8"/>
        <rFont val="Arial"/>
        <family val="2"/>
      </rPr>
      <t xml:space="preserve"> a más tardar </t>
    </r>
    <r>
      <rPr>
        <b/>
        <sz val="8"/>
        <rFont val="Arial"/>
        <family val="2"/>
      </rPr>
      <t>30 días después del cierre del período que correspon</t>
    </r>
    <r>
      <rPr>
        <sz val="8"/>
        <rFont val="Arial"/>
        <family val="2"/>
      </rPr>
      <t>da; de conformidad con lo establecido en el artículo 51 de la Ley General de Contabilidad Gubernamental (LGCG), así como en los términos del Título Quinto de la citada Ley; en la Ley de Disciplina Financiera de las Entidades Federativas y los Municipios; en las Normas y Criterios expedidos por el Consejo Nacional de Armonización Contable._x000D_
_x000D_
Asimismo, en apego al artículo 58 de la LGCG, esta información deberá permanecer disponible en internet la información correspondiente a los últimos seis ejercicios fiscales.</t>
    </r>
  </si>
  <si>
    <t>Al 30 de septiembre de 2025 y al 31 de diciembre de 2024 (b)</t>
  </si>
  <si>
    <t>30 de septiembre de 2025 (d)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</si>
</sst>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5"/>
      <color theme="1"/>
      <name val="Arial"/>
      <family val="2"/>
    </font>
    <font>
      <b/>
      <i/>
      <sz val="5"/>
      <color theme="1"/>
      <name val="Arial"/>
      <family val="2"/>
    </font>
    <font>
      <b/>
      <i/>
      <sz val="9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8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2F2F2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49" fontId="3" fillId="2" borderId="9" xfId="0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 indent="1"/>
    </xf>
    <xf numFmtId="2" fontId="4" fillId="0" borderId="5" xfId="0" applyNumberFormat="1" applyFont="1" applyBorder="1" applyAlignment="1">
      <alignment horizontal="justify" vertical="center" wrapText="1"/>
    </xf>
    <xf numFmtId="0" fontId="4" fillId="0" borderId="5" xfId="0" applyFont="1" applyBorder="1" applyAlignment="1">
      <alignment horizontal="left" vertical="center" wrapText="1" indent="1"/>
    </xf>
    <xf numFmtId="0" fontId="4" fillId="0" borderId="5" xfId="0" applyFont="1" applyBorder="1" applyAlignment="1">
      <alignment horizontal="justify" vertical="center" wrapText="1"/>
    </xf>
    <xf numFmtId="2" fontId="5" fillId="0" borderId="5" xfId="0" applyNumberFormat="1" applyFont="1" applyBorder="1" applyAlignment="1">
      <alignment horizontal="justify" vertical="center" wrapText="1"/>
    </xf>
    <xf numFmtId="0" fontId="5" fillId="0" borderId="5" xfId="0" applyFont="1" applyBorder="1" applyAlignment="1">
      <alignment horizontal="justify" vertical="center" wrapText="1"/>
    </xf>
    <xf numFmtId="0" fontId="5" fillId="0" borderId="10" xfId="0" applyFont="1" applyBorder="1" applyAlignment="1">
      <alignment horizontal="left" vertical="center" wrapText="1" indent="1"/>
    </xf>
    <xf numFmtId="0" fontId="5" fillId="0" borderId="5" xfId="0" applyFont="1" applyBorder="1" applyAlignment="1">
      <alignment horizontal="left" vertical="center" wrapText="1" indent="1"/>
    </xf>
    <xf numFmtId="0" fontId="5" fillId="0" borderId="10" xfId="0" applyFont="1" applyBorder="1" applyAlignment="1">
      <alignment horizontal="left" vertical="center" wrapText="1" indent="3"/>
    </xf>
    <xf numFmtId="0" fontId="5" fillId="0" borderId="5" xfId="0" applyFont="1" applyBorder="1" applyAlignment="1">
      <alignment horizontal="left" vertical="center" wrapText="1" indent="3"/>
    </xf>
    <xf numFmtId="0" fontId="6" fillId="0" borderId="10" xfId="0" applyFont="1" applyBorder="1" applyAlignment="1">
      <alignment horizontal="left" vertical="center" wrapText="1" indent="1"/>
    </xf>
    <xf numFmtId="0" fontId="7" fillId="0" borderId="5" xfId="0" applyFont="1" applyBorder="1" applyAlignment="1">
      <alignment horizontal="left" vertical="center" wrapText="1" indent="1"/>
    </xf>
    <xf numFmtId="0" fontId="8" fillId="0" borderId="5" xfId="0" applyFont="1" applyBorder="1" applyAlignment="1">
      <alignment horizontal="left" vertical="center" wrapText="1" indent="1"/>
    </xf>
    <xf numFmtId="0" fontId="6" fillId="0" borderId="11" xfId="0" applyFont="1" applyBorder="1" applyAlignment="1">
      <alignment horizontal="justify" vertical="center" wrapText="1"/>
    </xf>
    <xf numFmtId="0" fontId="6" fillId="0" borderId="8" xfId="0" applyFont="1" applyBorder="1" applyAlignment="1">
      <alignment horizontal="justify" vertical="center" wrapText="1"/>
    </xf>
    <xf numFmtId="4" fontId="4" fillId="0" borderId="5" xfId="1" applyNumberFormat="1" applyFont="1" applyFill="1" applyBorder="1" applyAlignment="1">
      <alignment horizontal="right" vertical="center" wrapText="1"/>
    </xf>
    <xf numFmtId="4" fontId="5" fillId="0" borderId="5" xfId="1" applyNumberFormat="1" applyFont="1" applyFill="1" applyBorder="1" applyAlignment="1">
      <alignment horizontal="right" vertical="center" wrapText="1"/>
    </xf>
    <xf numFmtId="4" fontId="6" fillId="0" borderId="5" xfId="1" applyNumberFormat="1" applyFont="1" applyFill="1" applyBorder="1" applyAlignment="1">
      <alignment horizontal="right" vertical="center" wrapText="1"/>
    </xf>
    <xf numFmtId="4" fontId="6" fillId="0" borderId="5" xfId="1" applyNumberFormat="1" applyFont="1" applyFill="1" applyBorder="1" applyAlignment="1">
      <alignment horizontal="justify" vertical="center" wrapText="1"/>
    </xf>
    <xf numFmtId="4" fontId="6" fillId="0" borderId="8" xfId="1" applyNumberFormat="1" applyFont="1" applyBorder="1" applyAlignment="1">
      <alignment horizontal="justify" vertical="center" wrapText="1"/>
    </xf>
    <xf numFmtId="4" fontId="5" fillId="0" borderId="8" xfId="1" applyNumberFormat="1" applyFont="1" applyBorder="1" applyAlignment="1">
      <alignment horizontal="right" vertical="center" wrapText="1"/>
    </xf>
    <xf numFmtId="4" fontId="5" fillId="0" borderId="5" xfId="1" applyNumberFormat="1" applyFont="1" applyFill="1" applyBorder="1" applyAlignment="1" applyProtection="1">
      <alignment horizontal="right" vertical="center" wrapText="1"/>
      <protection locked="0"/>
    </xf>
    <xf numFmtId="4" fontId="4" fillId="0" borderId="5" xfId="1" applyNumberFormat="1" applyFont="1" applyFill="1" applyBorder="1" applyAlignment="1" applyProtection="1">
      <alignment horizontal="right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49" fontId="3" fillId="2" borderId="9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0" xfId="0" applyNumberFormat="1" applyFon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horizontal="left" vertical="center" wrapText="1"/>
      <protection locked="0"/>
    </xf>
    <xf numFmtId="0" fontId="10" fillId="0" borderId="0" xfId="0" applyFont="1" applyProtection="1"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49" fontId="3" fillId="2" borderId="2" xfId="0" applyNumberFormat="1" applyFont="1" applyFill="1" applyBorder="1" applyAlignment="1" applyProtection="1">
      <alignment horizontal="center" vertical="center"/>
      <protection locked="0"/>
    </xf>
    <xf numFmtId="49" fontId="3" fillId="2" borderId="3" xfId="0" applyNumberFormat="1" applyFont="1" applyFill="1" applyBorder="1" applyAlignment="1" applyProtection="1">
      <alignment horizontal="center" vertical="center"/>
      <protection locked="0"/>
    </xf>
    <xf numFmtId="49" fontId="3" fillId="2" borderId="4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 applyProtection="1">
      <alignment horizontal="center" vertical="center"/>
      <protection locked="0"/>
    </xf>
    <xf numFmtId="49" fontId="3" fillId="2" borderId="0" xfId="0" applyNumberFormat="1" applyFont="1" applyFill="1" applyAlignment="1" applyProtection="1">
      <alignment horizontal="center" vertical="center"/>
      <protection locked="0"/>
    </xf>
    <xf numFmtId="49" fontId="3" fillId="2" borderId="5" xfId="0" applyNumberFormat="1" applyFont="1" applyFill="1" applyBorder="1" applyAlignment="1" applyProtection="1">
      <alignment horizontal="center" vertical="center"/>
      <protection locked="0"/>
    </xf>
    <xf numFmtId="49" fontId="3" fillId="2" borderId="6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49" fontId="3" fillId="2" borderId="8" xfId="0" applyNumberFormat="1" applyFont="1" applyFill="1" applyBorder="1" applyAlignment="1">
      <alignment horizontal="center" vertical="center"/>
    </xf>
    <xf numFmtId="0" fontId="11" fillId="3" borderId="0" xfId="0" applyFont="1" applyFill="1" applyAlignment="1" applyProtection="1">
      <alignment horizontal="left" vertical="top" wrapText="1"/>
      <protection locked="0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ESF_DET">
    <pageSetUpPr fitToPage="1"/>
  </sheetPr>
  <dimension ref="B1:S149"/>
  <sheetViews>
    <sheetView tabSelected="1" zoomScale="90" zoomScaleNormal="90" workbookViewId="0">
      <selection activeCell="B1" sqref="B1"/>
    </sheetView>
  </sheetViews>
  <sheetFormatPr baseColWidth="10" defaultRowHeight="15" x14ac:dyDescent="0.25"/>
  <cols>
    <col min="1" max="1" width="4.85546875" customWidth="1"/>
    <col min="2" max="2" width="47.42578125" style="1" customWidth="1"/>
    <col min="3" max="3" width="15.5703125" style="1" customWidth="1"/>
    <col min="4" max="4" width="16" style="1" customWidth="1"/>
    <col min="5" max="5" width="47.42578125" style="1" customWidth="1"/>
    <col min="6" max="6" width="16.5703125" customWidth="1"/>
    <col min="7" max="7" width="17.5703125" customWidth="1"/>
    <col min="8" max="8" width="22.140625" bestFit="1" customWidth="1"/>
  </cols>
  <sheetData>
    <row r="1" spans="2:8" ht="21" customHeight="1" thickBot="1" x14ac:dyDescent="0.3">
      <c r="H1" s="2" t="s">
        <v>0</v>
      </c>
    </row>
    <row r="2" spans="2:8" x14ac:dyDescent="0.25">
      <c r="B2" s="35" t="s">
        <v>121</v>
      </c>
      <c r="C2" s="36"/>
      <c r="D2" s="36"/>
      <c r="E2" s="36"/>
      <c r="F2" s="36"/>
      <c r="G2" s="37"/>
    </row>
    <row r="3" spans="2:8" x14ac:dyDescent="0.25">
      <c r="B3" s="38" t="s">
        <v>1</v>
      </c>
      <c r="C3" s="39"/>
      <c r="D3" s="39"/>
      <c r="E3" s="39"/>
      <c r="F3" s="39"/>
      <c r="G3" s="40"/>
    </row>
    <row r="4" spans="2:8" ht="15" customHeight="1" x14ac:dyDescent="0.25">
      <c r="B4" s="41" t="s">
        <v>130</v>
      </c>
      <c r="C4" s="42"/>
      <c r="D4" s="42"/>
      <c r="E4" s="42"/>
      <c r="F4" s="42"/>
      <c r="G4" s="43"/>
    </row>
    <row r="5" spans="2:8" ht="15.75" thickBot="1" x14ac:dyDescent="0.3">
      <c r="B5" s="44" t="s">
        <v>2</v>
      </c>
      <c r="C5" s="45"/>
      <c r="D5" s="45"/>
      <c r="E5" s="45"/>
      <c r="F5" s="45"/>
      <c r="G5" s="46"/>
    </row>
    <row r="6" spans="2:8" ht="39.6" customHeight="1" thickBot="1" x14ac:dyDescent="0.3">
      <c r="B6" s="3" t="s">
        <v>3</v>
      </c>
      <c r="C6" s="30" t="s">
        <v>131</v>
      </c>
      <c r="D6" s="30" t="s">
        <v>128</v>
      </c>
      <c r="E6" s="3" t="s">
        <v>3</v>
      </c>
      <c r="F6" s="30" t="s">
        <v>131</v>
      </c>
      <c r="G6" s="30" t="s">
        <v>128</v>
      </c>
    </row>
    <row r="7" spans="2:8" x14ac:dyDescent="0.25">
      <c r="B7" s="4" t="s">
        <v>4</v>
      </c>
      <c r="C7" s="5"/>
      <c r="D7" s="5"/>
      <c r="E7" s="6" t="s">
        <v>5</v>
      </c>
      <c r="F7" s="7"/>
      <c r="G7" s="7"/>
    </row>
    <row r="8" spans="2:8" x14ac:dyDescent="0.25">
      <c r="B8" s="4" t="s">
        <v>6</v>
      </c>
      <c r="C8" s="8"/>
      <c r="D8" s="8"/>
      <c r="E8" s="6" t="s">
        <v>7</v>
      </c>
      <c r="F8" s="9"/>
      <c r="G8" s="9"/>
    </row>
    <row r="9" spans="2:8" ht="24" x14ac:dyDescent="0.25">
      <c r="B9" s="10" t="s">
        <v>8</v>
      </c>
      <c r="C9" s="19">
        <f>SUM(C10:C16)</f>
        <v>342837919.87</v>
      </c>
      <c r="D9" s="19">
        <f>SUM(D10:D16)</f>
        <v>867644252.03999996</v>
      </c>
      <c r="E9" s="11" t="s">
        <v>9</v>
      </c>
      <c r="F9" s="19">
        <f>SUM(F10:F18)</f>
        <v>340029788.30999994</v>
      </c>
      <c r="G9" s="19">
        <f>SUM(G10:G18)</f>
        <v>171783801.15000001</v>
      </c>
    </row>
    <row r="10" spans="2:8" x14ac:dyDescent="0.25">
      <c r="B10" s="12" t="s">
        <v>10</v>
      </c>
      <c r="C10" s="25">
        <v>327317</v>
      </c>
      <c r="D10" s="25">
        <v>235317</v>
      </c>
      <c r="E10" s="13" t="s">
        <v>11</v>
      </c>
      <c r="F10" s="25">
        <v>11307710.67</v>
      </c>
      <c r="G10" s="25">
        <v>11888925.449999999</v>
      </c>
    </row>
    <row r="11" spans="2:8" x14ac:dyDescent="0.25">
      <c r="B11" s="12" t="s">
        <v>12</v>
      </c>
      <c r="C11" s="25">
        <v>123344892.14</v>
      </c>
      <c r="D11" s="25">
        <v>177954834.86000001</v>
      </c>
      <c r="E11" s="13" t="s">
        <v>13</v>
      </c>
      <c r="F11" s="25">
        <v>218347439.08000001</v>
      </c>
      <c r="G11" s="25">
        <v>62079291.020000003</v>
      </c>
    </row>
    <row r="12" spans="2:8" ht="24" x14ac:dyDescent="0.25">
      <c r="B12" s="12" t="s">
        <v>14</v>
      </c>
      <c r="C12" s="25">
        <v>0</v>
      </c>
      <c r="D12" s="25">
        <v>0</v>
      </c>
      <c r="E12" s="13" t="s">
        <v>15</v>
      </c>
      <c r="F12" s="25">
        <v>0</v>
      </c>
      <c r="G12" s="25">
        <v>0</v>
      </c>
    </row>
    <row r="13" spans="2:8" ht="24" x14ac:dyDescent="0.25">
      <c r="B13" s="12" t="s">
        <v>16</v>
      </c>
      <c r="C13" s="25">
        <v>219165710.72999999</v>
      </c>
      <c r="D13" s="25">
        <v>689454100.17999995</v>
      </c>
      <c r="E13" s="13" t="s">
        <v>17</v>
      </c>
      <c r="F13" s="25">
        <v>0</v>
      </c>
      <c r="G13" s="25">
        <v>0</v>
      </c>
    </row>
    <row r="14" spans="2:8" ht="22.35" customHeight="1" x14ac:dyDescent="0.25">
      <c r="B14" s="12" t="s">
        <v>18</v>
      </c>
      <c r="C14" s="25">
        <v>0</v>
      </c>
      <c r="D14" s="25">
        <v>0</v>
      </c>
      <c r="E14" s="13" t="s">
        <v>19</v>
      </c>
      <c r="F14" s="25">
        <v>0</v>
      </c>
      <c r="G14" s="25">
        <v>0</v>
      </c>
    </row>
    <row r="15" spans="2:8" ht="24" x14ac:dyDescent="0.25">
      <c r="B15" s="12" t="s">
        <v>20</v>
      </c>
      <c r="C15" s="25">
        <v>0</v>
      </c>
      <c r="D15" s="25">
        <v>0</v>
      </c>
      <c r="E15" s="13" t="s">
        <v>21</v>
      </c>
      <c r="F15" s="25">
        <v>0</v>
      </c>
      <c r="G15" s="25">
        <v>0</v>
      </c>
    </row>
    <row r="16" spans="2:8" ht="24" x14ac:dyDescent="0.25">
      <c r="B16" s="12" t="s">
        <v>22</v>
      </c>
      <c r="C16" s="25">
        <v>0</v>
      </c>
      <c r="D16" s="25">
        <v>0</v>
      </c>
      <c r="E16" s="13" t="s">
        <v>23</v>
      </c>
      <c r="F16" s="25">
        <v>73402658.530000001</v>
      </c>
      <c r="G16" s="25">
        <v>77854750.219999999</v>
      </c>
    </row>
    <row r="17" spans="2:7" ht="24" x14ac:dyDescent="0.25">
      <c r="B17" s="10" t="s">
        <v>24</v>
      </c>
      <c r="C17" s="19">
        <f>SUM(C18:C24)</f>
        <v>560869848.63999999</v>
      </c>
      <c r="D17" s="19">
        <f>SUM(D18:D24)</f>
        <v>400862170.33999997</v>
      </c>
      <c r="E17" s="13" t="s">
        <v>25</v>
      </c>
      <c r="F17" s="25">
        <v>0</v>
      </c>
      <c r="G17" s="25">
        <v>0</v>
      </c>
    </row>
    <row r="18" spans="2:7" x14ac:dyDescent="0.25">
      <c r="B18" s="12" t="s">
        <v>26</v>
      </c>
      <c r="C18" s="25">
        <v>0</v>
      </c>
      <c r="D18" s="25">
        <v>0</v>
      </c>
      <c r="E18" s="13" t="s">
        <v>27</v>
      </c>
      <c r="F18" s="25">
        <v>36971980.030000001</v>
      </c>
      <c r="G18" s="25">
        <v>19960834.460000001</v>
      </c>
    </row>
    <row r="19" spans="2:7" x14ac:dyDescent="0.25">
      <c r="B19" s="12" t="s">
        <v>28</v>
      </c>
      <c r="C19" s="25">
        <v>7076639.8799999999</v>
      </c>
      <c r="D19" s="25">
        <v>5719410.3099999996</v>
      </c>
      <c r="E19" s="11" t="s">
        <v>29</v>
      </c>
      <c r="F19" s="19">
        <f>SUM(F20:F22)</f>
        <v>0</v>
      </c>
      <c r="G19" s="19">
        <f>SUM(G20:G22)</f>
        <v>0</v>
      </c>
    </row>
    <row r="20" spans="2:7" ht="24" x14ac:dyDescent="0.25">
      <c r="B20" s="12" t="s">
        <v>30</v>
      </c>
      <c r="C20" s="25">
        <v>46077300.200000003</v>
      </c>
      <c r="D20" s="25">
        <v>38947913.630000003</v>
      </c>
      <c r="E20" s="13" t="s">
        <v>31</v>
      </c>
      <c r="F20" s="25">
        <v>0</v>
      </c>
      <c r="G20" s="25">
        <v>0</v>
      </c>
    </row>
    <row r="21" spans="2:7" ht="24" x14ac:dyDescent="0.25">
      <c r="B21" s="12" t="s">
        <v>32</v>
      </c>
      <c r="C21" s="25">
        <v>0</v>
      </c>
      <c r="D21" s="25">
        <v>0</v>
      </c>
      <c r="E21" s="13" t="s">
        <v>33</v>
      </c>
      <c r="F21" s="25">
        <v>0</v>
      </c>
      <c r="G21" s="25">
        <v>0</v>
      </c>
    </row>
    <row r="22" spans="2:7" ht="24" x14ac:dyDescent="0.25">
      <c r="B22" s="12" t="s">
        <v>34</v>
      </c>
      <c r="C22" s="25">
        <v>425144.33</v>
      </c>
      <c r="D22" s="25">
        <v>323000.44</v>
      </c>
      <c r="E22" s="13" t="s">
        <v>35</v>
      </c>
      <c r="F22" s="25">
        <v>0</v>
      </c>
      <c r="G22" s="25">
        <v>0</v>
      </c>
    </row>
    <row r="23" spans="2:7" ht="24" x14ac:dyDescent="0.25">
      <c r="B23" s="12" t="s">
        <v>36</v>
      </c>
      <c r="C23" s="25">
        <v>0</v>
      </c>
      <c r="D23" s="25">
        <v>0</v>
      </c>
      <c r="E23" s="11" t="s">
        <v>37</v>
      </c>
      <c r="F23" s="19">
        <f>SUM(F24:F25)</f>
        <v>0</v>
      </c>
      <c r="G23" s="19">
        <f>SUM(G24:G25)</f>
        <v>0</v>
      </c>
    </row>
    <row r="24" spans="2:7" ht="24" x14ac:dyDescent="0.25">
      <c r="B24" s="12" t="s">
        <v>38</v>
      </c>
      <c r="C24" s="25">
        <v>507290764.23000002</v>
      </c>
      <c r="D24" s="25">
        <v>355871845.95999998</v>
      </c>
      <c r="E24" s="13" t="s">
        <v>39</v>
      </c>
      <c r="F24" s="25">
        <v>0</v>
      </c>
      <c r="G24" s="25">
        <v>0</v>
      </c>
    </row>
    <row r="25" spans="2:7" ht="24" x14ac:dyDescent="0.25">
      <c r="B25" s="10" t="s">
        <v>40</v>
      </c>
      <c r="C25" s="19">
        <f>SUM(C26:C30)</f>
        <v>99674506.019999996</v>
      </c>
      <c r="D25" s="19">
        <f>SUM(D26:D30)</f>
        <v>220454986.19</v>
      </c>
      <c r="E25" s="13" t="s">
        <v>41</v>
      </c>
      <c r="F25" s="25">
        <v>0</v>
      </c>
      <c r="G25" s="25">
        <v>0</v>
      </c>
    </row>
    <row r="26" spans="2:7" ht="24" x14ac:dyDescent="0.25">
      <c r="B26" s="12" t="s">
        <v>42</v>
      </c>
      <c r="C26" s="25">
        <v>97566268.459999993</v>
      </c>
      <c r="D26" s="25">
        <v>217054774.41</v>
      </c>
      <c r="E26" s="11" t="s">
        <v>43</v>
      </c>
      <c r="F26" s="26">
        <v>0</v>
      </c>
      <c r="G26" s="26">
        <v>0</v>
      </c>
    </row>
    <row r="27" spans="2:7" ht="24" x14ac:dyDescent="0.25">
      <c r="B27" s="12" t="s">
        <v>44</v>
      </c>
      <c r="C27" s="25">
        <v>0</v>
      </c>
      <c r="D27" s="25">
        <v>0</v>
      </c>
      <c r="E27" s="11" t="s">
        <v>45</v>
      </c>
      <c r="F27" s="19">
        <f>SUM(F28:F30)</f>
        <v>3468925.92</v>
      </c>
      <c r="G27" s="19">
        <f>SUM(G28:G30)</f>
        <v>2617006.91</v>
      </c>
    </row>
    <row r="28" spans="2:7" ht="24" x14ac:dyDescent="0.25">
      <c r="B28" s="12" t="s">
        <v>46</v>
      </c>
      <c r="C28" s="25">
        <v>0</v>
      </c>
      <c r="D28" s="25">
        <v>0</v>
      </c>
      <c r="E28" s="13" t="s">
        <v>47</v>
      </c>
      <c r="F28" s="25">
        <v>0</v>
      </c>
      <c r="G28" s="25">
        <v>0</v>
      </c>
    </row>
    <row r="29" spans="2:7" ht="25.35" customHeight="1" x14ac:dyDescent="0.25">
      <c r="B29" s="12" t="s">
        <v>48</v>
      </c>
      <c r="C29" s="25">
        <v>2108237.56</v>
      </c>
      <c r="D29" s="25">
        <v>3180393.04</v>
      </c>
      <c r="E29" s="13" t="s">
        <v>49</v>
      </c>
      <c r="F29" s="25">
        <v>0</v>
      </c>
      <c r="G29" s="25">
        <v>0</v>
      </c>
    </row>
    <row r="30" spans="2:7" ht="29.1" customHeight="1" x14ac:dyDescent="0.25">
      <c r="B30" s="12" t="s">
        <v>50</v>
      </c>
      <c r="C30" s="25"/>
      <c r="D30" s="25">
        <v>219818.74</v>
      </c>
      <c r="E30" s="13" t="s">
        <v>51</v>
      </c>
      <c r="F30" s="25">
        <v>3468925.92</v>
      </c>
      <c r="G30" s="25">
        <v>2617006.91</v>
      </c>
    </row>
    <row r="31" spans="2:7" ht="24" x14ac:dyDescent="0.25">
      <c r="B31" s="10" t="s">
        <v>52</v>
      </c>
      <c r="C31" s="19">
        <f>SUM(C32:C36)</f>
        <v>0</v>
      </c>
      <c r="D31" s="19">
        <f>SUM(D32:D36)</f>
        <v>0</v>
      </c>
      <c r="E31" s="11" t="s">
        <v>53</v>
      </c>
      <c r="F31" s="19">
        <f>SUM(F32:F37)</f>
        <v>3432</v>
      </c>
      <c r="G31" s="19">
        <f>SUM(G32:G37)</f>
        <v>3432</v>
      </c>
    </row>
    <row r="32" spans="2:7" x14ac:dyDescent="0.25">
      <c r="B32" s="12" t="s">
        <v>54</v>
      </c>
      <c r="C32" s="25">
        <v>0</v>
      </c>
      <c r="D32" s="25">
        <v>0</v>
      </c>
      <c r="E32" s="13" t="s">
        <v>55</v>
      </c>
      <c r="F32" s="25">
        <v>0</v>
      </c>
      <c r="G32" s="25">
        <v>0</v>
      </c>
    </row>
    <row r="33" spans="2:7" x14ac:dyDescent="0.25">
      <c r="B33" s="12" t="s">
        <v>56</v>
      </c>
      <c r="C33" s="25">
        <v>0</v>
      </c>
      <c r="D33" s="25">
        <v>0</v>
      </c>
      <c r="E33" s="13" t="s">
        <v>57</v>
      </c>
      <c r="F33" s="25">
        <v>0</v>
      </c>
      <c r="G33" s="25">
        <v>0</v>
      </c>
    </row>
    <row r="34" spans="2:7" ht="24" x14ac:dyDescent="0.25">
      <c r="B34" s="12" t="s">
        <v>58</v>
      </c>
      <c r="C34" s="25">
        <v>0</v>
      </c>
      <c r="D34" s="25">
        <v>0</v>
      </c>
      <c r="E34" s="13" t="s">
        <v>59</v>
      </c>
      <c r="F34" s="25">
        <v>0</v>
      </c>
      <c r="G34" s="25">
        <v>0</v>
      </c>
    </row>
    <row r="35" spans="2:7" ht="24" x14ac:dyDescent="0.25">
      <c r="B35" s="12" t="s">
        <v>60</v>
      </c>
      <c r="C35" s="25">
        <v>0</v>
      </c>
      <c r="D35" s="25">
        <v>0</v>
      </c>
      <c r="E35" s="13" t="s">
        <v>61</v>
      </c>
      <c r="F35" s="25">
        <v>0</v>
      </c>
      <c r="G35" s="25">
        <v>0</v>
      </c>
    </row>
    <row r="36" spans="2:7" ht="24" x14ac:dyDescent="0.25">
      <c r="B36" s="12" t="s">
        <v>62</v>
      </c>
      <c r="C36" s="25">
        <v>0</v>
      </c>
      <c r="D36" s="25">
        <v>0</v>
      </c>
      <c r="E36" s="13" t="s">
        <v>63</v>
      </c>
      <c r="F36" s="25">
        <v>3432</v>
      </c>
      <c r="G36" s="25">
        <v>3432</v>
      </c>
    </row>
    <row r="37" spans="2:7" x14ac:dyDescent="0.25">
      <c r="B37" s="10" t="s">
        <v>64</v>
      </c>
      <c r="C37" s="26">
        <v>770906552.99000001</v>
      </c>
      <c r="D37" s="26">
        <v>529762238.61000001</v>
      </c>
      <c r="E37" s="13" t="s">
        <v>65</v>
      </c>
      <c r="F37" s="25">
        <v>0</v>
      </c>
      <c r="G37" s="25">
        <v>0</v>
      </c>
    </row>
    <row r="38" spans="2:7" ht="24" x14ac:dyDescent="0.25">
      <c r="B38" s="10" t="s">
        <v>66</v>
      </c>
      <c r="C38" s="19">
        <f>SUM(C39:C40)</f>
        <v>-40629261.509999998</v>
      </c>
      <c r="D38" s="19">
        <f>SUM(D39:D40)</f>
        <v>-40629261.509999998</v>
      </c>
      <c r="E38" s="11" t="s">
        <v>67</v>
      </c>
      <c r="F38" s="19">
        <f>SUM(F39:F41)</f>
        <v>87946040.629999995</v>
      </c>
      <c r="G38" s="19">
        <f>SUM(G39:G41)</f>
        <v>22222158.120000001</v>
      </c>
    </row>
    <row r="39" spans="2:7" ht="24" x14ac:dyDescent="0.25">
      <c r="B39" s="12" t="s">
        <v>68</v>
      </c>
      <c r="C39" s="25">
        <v>0</v>
      </c>
      <c r="D39" s="25">
        <v>0</v>
      </c>
      <c r="E39" s="13" t="s">
        <v>69</v>
      </c>
      <c r="F39" s="25">
        <v>0</v>
      </c>
      <c r="G39" s="25">
        <v>0</v>
      </c>
    </row>
    <row r="40" spans="2:7" x14ac:dyDescent="0.25">
      <c r="B40" s="12" t="s">
        <v>70</v>
      </c>
      <c r="C40" s="25">
        <v>-40629261.509999998</v>
      </c>
      <c r="D40" s="25">
        <v>-40629261.509999998</v>
      </c>
      <c r="E40" s="13" t="s">
        <v>71</v>
      </c>
      <c r="F40" s="25">
        <v>0</v>
      </c>
      <c r="G40" s="25">
        <v>0</v>
      </c>
    </row>
    <row r="41" spans="2:7" x14ac:dyDescent="0.25">
      <c r="B41" s="10" t="s">
        <v>72</v>
      </c>
      <c r="C41" s="19">
        <f>SUM(C42:C45)</f>
        <v>0</v>
      </c>
      <c r="D41" s="19">
        <f>SUM(D42:D45)</f>
        <v>0</v>
      </c>
      <c r="E41" s="13" t="s">
        <v>73</v>
      </c>
      <c r="F41" s="25">
        <v>87946040.629999995</v>
      </c>
      <c r="G41" s="25">
        <v>22222158.120000001</v>
      </c>
    </row>
    <row r="42" spans="2:7" x14ac:dyDescent="0.25">
      <c r="B42" s="12" t="s">
        <v>74</v>
      </c>
      <c r="C42" s="25">
        <v>0</v>
      </c>
      <c r="D42" s="25">
        <v>0</v>
      </c>
      <c r="E42" s="11" t="s">
        <v>75</v>
      </c>
      <c r="F42" s="19">
        <f>SUM(F43:F45)</f>
        <v>9871716.1900000013</v>
      </c>
      <c r="G42" s="19">
        <f>SUM(G43:G45)</f>
        <v>9451176.620000001</v>
      </c>
    </row>
    <row r="43" spans="2:7" ht="24" x14ac:dyDescent="0.25">
      <c r="B43" s="12" t="s">
        <v>76</v>
      </c>
      <c r="C43" s="25">
        <v>0</v>
      </c>
      <c r="D43" s="25">
        <v>0</v>
      </c>
      <c r="E43" s="13" t="s">
        <v>77</v>
      </c>
      <c r="F43" s="25">
        <v>2795076.33</v>
      </c>
      <c r="G43" s="25">
        <v>3731766.33</v>
      </c>
    </row>
    <row r="44" spans="2:7" ht="24" x14ac:dyDescent="0.25">
      <c r="B44" s="12" t="s">
        <v>78</v>
      </c>
      <c r="C44" s="25">
        <v>0</v>
      </c>
      <c r="D44" s="25">
        <v>0</v>
      </c>
      <c r="E44" s="13" t="s">
        <v>79</v>
      </c>
      <c r="F44" s="25">
        <v>7076639.8600000003</v>
      </c>
      <c r="G44" s="25">
        <v>5719410.29</v>
      </c>
    </row>
    <row r="45" spans="2:7" x14ac:dyDescent="0.25">
      <c r="B45" s="12" t="s">
        <v>80</v>
      </c>
      <c r="C45" s="25">
        <v>0</v>
      </c>
      <c r="D45" s="25">
        <v>0</v>
      </c>
      <c r="E45" s="13" t="s">
        <v>81</v>
      </c>
      <c r="F45" s="25"/>
      <c r="G45" s="25"/>
    </row>
    <row r="46" spans="2:7" ht="15.75" customHeight="1" x14ac:dyDescent="0.25">
      <c r="B46" s="10"/>
      <c r="C46" s="20"/>
      <c r="D46" s="20"/>
      <c r="E46" s="11"/>
      <c r="F46" s="20"/>
      <c r="G46" s="20"/>
    </row>
    <row r="47" spans="2:7" ht="24" x14ac:dyDescent="0.25">
      <c r="B47" s="4" t="s">
        <v>82</v>
      </c>
      <c r="C47" s="19">
        <f>SUM(C41,C38,C37,C31,C25,C17,C9)</f>
        <v>1733659566.0099998</v>
      </c>
      <c r="D47" s="19">
        <f>SUM(D41,D38,D37,D31,D25,D17,D9)</f>
        <v>1978094385.6699998</v>
      </c>
      <c r="E47" s="6" t="s">
        <v>83</v>
      </c>
      <c r="F47" s="19">
        <f>SUM(F42,F38,F31,F27,F26,F23,F19,F9)</f>
        <v>441319903.04999995</v>
      </c>
      <c r="G47" s="19">
        <f>SUM(G42,G38,G31,G27,G26,G23,G19,G9)</f>
        <v>206077574.80000001</v>
      </c>
    </row>
    <row r="48" spans="2:7" ht="15" customHeight="1" x14ac:dyDescent="0.25">
      <c r="B48" s="14"/>
      <c r="C48" s="20"/>
      <c r="D48" s="21"/>
      <c r="E48" s="15"/>
      <c r="F48" s="20"/>
      <c r="G48" s="20"/>
    </row>
    <row r="49" spans="2:7" x14ac:dyDescent="0.25">
      <c r="B49" s="4" t="s">
        <v>84</v>
      </c>
      <c r="C49" s="20"/>
      <c r="D49" s="21"/>
      <c r="E49" s="6" t="s">
        <v>85</v>
      </c>
      <c r="F49" s="20"/>
      <c r="G49" s="20"/>
    </row>
    <row r="50" spans="2:7" x14ac:dyDescent="0.25">
      <c r="B50" s="10" t="s">
        <v>86</v>
      </c>
      <c r="C50" s="25">
        <v>0</v>
      </c>
      <c r="D50" s="25">
        <v>0</v>
      </c>
      <c r="E50" s="11" t="s">
        <v>87</v>
      </c>
      <c r="F50" s="25">
        <v>198478261.06999999</v>
      </c>
      <c r="G50" s="25">
        <v>274165408.82999998</v>
      </c>
    </row>
    <row r="51" spans="2:7" ht="24" x14ac:dyDescent="0.25">
      <c r="B51" s="10" t="s">
        <v>88</v>
      </c>
      <c r="C51" s="25">
        <v>0</v>
      </c>
      <c r="D51" s="25">
        <v>0</v>
      </c>
      <c r="E51" s="11" t="s">
        <v>89</v>
      </c>
      <c r="F51" s="25">
        <v>0</v>
      </c>
      <c r="G51" s="25">
        <v>0</v>
      </c>
    </row>
    <row r="52" spans="2:7" ht="24" x14ac:dyDescent="0.25">
      <c r="B52" s="10" t="s">
        <v>90</v>
      </c>
      <c r="C52" s="25">
        <v>10064928876.52</v>
      </c>
      <c r="D52" s="25">
        <v>9175794716.2199993</v>
      </c>
      <c r="E52" s="11" t="s">
        <v>91</v>
      </c>
      <c r="F52" s="25"/>
      <c r="G52" s="25">
        <v>0</v>
      </c>
    </row>
    <row r="53" spans="2:7" x14ac:dyDescent="0.25">
      <c r="B53" s="10" t="s">
        <v>92</v>
      </c>
      <c r="C53" s="25">
        <v>1095114647.24</v>
      </c>
      <c r="D53" s="25">
        <v>955721160.20000005</v>
      </c>
      <c r="E53" s="11" t="s">
        <v>93</v>
      </c>
      <c r="F53" s="25">
        <v>0</v>
      </c>
      <c r="G53" s="25">
        <v>0</v>
      </c>
    </row>
    <row r="54" spans="2:7" ht="24" x14ac:dyDescent="0.25">
      <c r="B54" s="10" t="s">
        <v>94</v>
      </c>
      <c r="C54" s="25">
        <v>13996648</v>
      </c>
      <c r="D54" s="25">
        <v>13996648</v>
      </c>
      <c r="E54" s="11" t="s">
        <v>95</v>
      </c>
      <c r="F54" s="25"/>
      <c r="G54" s="25">
        <v>0</v>
      </c>
    </row>
    <row r="55" spans="2:7" ht="21" customHeight="1" x14ac:dyDescent="0.25">
      <c r="B55" s="10" t="s">
        <v>96</v>
      </c>
      <c r="C55" s="25">
        <v>-4785267782.04</v>
      </c>
      <c r="D55" s="25">
        <v>-1674978019.6400001</v>
      </c>
      <c r="E55" s="11" t="s">
        <v>97</v>
      </c>
      <c r="F55" s="25">
        <v>0</v>
      </c>
      <c r="G55" s="25">
        <v>0</v>
      </c>
    </row>
    <row r="56" spans="2:7" x14ac:dyDescent="0.25">
      <c r="B56" s="10" t="s">
        <v>98</v>
      </c>
      <c r="C56" s="25">
        <v>27781787.43</v>
      </c>
      <c r="D56" s="25">
        <v>34988583.93</v>
      </c>
      <c r="E56" s="6"/>
      <c r="F56" s="20"/>
      <c r="G56" s="20"/>
    </row>
    <row r="57" spans="2:7" ht="24" x14ac:dyDescent="0.25">
      <c r="B57" s="10" t="s">
        <v>99</v>
      </c>
      <c r="C57" s="25">
        <v>0</v>
      </c>
      <c r="D57" s="25">
        <v>0</v>
      </c>
      <c r="E57" s="6" t="s">
        <v>100</v>
      </c>
      <c r="F57" s="19">
        <f>SUM(F50:F55)</f>
        <v>198478261.06999999</v>
      </c>
      <c r="G57" s="19">
        <f>SUM(G50:G55)</f>
        <v>274165408.82999998</v>
      </c>
    </row>
    <row r="58" spans="2:7" x14ac:dyDescent="0.25">
      <c r="B58" s="10" t="s">
        <v>101</v>
      </c>
      <c r="C58" s="25">
        <v>4951435.5599999996</v>
      </c>
      <c r="D58" s="25">
        <v>5185235.5599999996</v>
      </c>
      <c r="E58" s="16"/>
      <c r="F58" s="20"/>
      <c r="G58" s="20"/>
    </row>
    <row r="59" spans="2:7" x14ac:dyDescent="0.25">
      <c r="B59" s="10"/>
      <c r="C59" s="20"/>
      <c r="D59" s="20"/>
      <c r="E59" s="6" t="s">
        <v>102</v>
      </c>
      <c r="F59" s="19">
        <f>SUM(F47,F57)</f>
        <v>639798164.11999989</v>
      </c>
      <c r="G59" s="19">
        <f>SUM(G47,G57)</f>
        <v>480242983.63</v>
      </c>
    </row>
    <row r="60" spans="2:7" ht="24" x14ac:dyDescent="0.25">
      <c r="B60" s="4" t="s">
        <v>103</v>
      </c>
      <c r="C60" s="19">
        <f>SUM(C50:C58)</f>
        <v>6421505612.710001</v>
      </c>
      <c r="D60" s="19">
        <f>SUM(D50:D58)</f>
        <v>8510708324.2700005</v>
      </c>
      <c r="E60" s="11"/>
      <c r="F60" s="20"/>
      <c r="G60" s="20"/>
    </row>
    <row r="61" spans="2:7" x14ac:dyDescent="0.25">
      <c r="B61" s="10"/>
      <c r="C61" s="20"/>
      <c r="D61" s="20"/>
      <c r="E61" s="6" t="s">
        <v>104</v>
      </c>
      <c r="F61" s="20"/>
      <c r="G61" s="20"/>
    </row>
    <row r="62" spans="2:7" x14ac:dyDescent="0.25">
      <c r="B62" s="4" t="s">
        <v>105</v>
      </c>
      <c r="C62" s="19">
        <f>SUM(C47,C60)</f>
        <v>8155165178.7200012</v>
      </c>
      <c r="D62" s="19">
        <f>SUM(D47,D60)</f>
        <v>10488802709.940001</v>
      </c>
      <c r="E62" s="6"/>
      <c r="F62" s="20"/>
      <c r="G62" s="20"/>
    </row>
    <row r="63" spans="2:7" ht="24" x14ac:dyDescent="0.25">
      <c r="B63" s="14"/>
      <c r="C63" s="22"/>
      <c r="D63" s="22"/>
      <c r="E63" s="6" t="s">
        <v>106</v>
      </c>
      <c r="F63" s="19">
        <f>SUM(F64:F66)</f>
        <v>2028976824.1600001</v>
      </c>
      <c r="G63" s="19">
        <f>SUM(G64:G66)</f>
        <v>2027608160.2800002</v>
      </c>
    </row>
    <row r="64" spans="2:7" x14ac:dyDescent="0.25">
      <c r="B64" s="14"/>
      <c r="C64" s="22"/>
      <c r="D64" s="22"/>
      <c r="E64" s="11" t="s">
        <v>107</v>
      </c>
      <c r="F64" s="25">
        <v>1880887233.3900001</v>
      </c>
      <c r="G64" s="25">
        <v>1880887233.3900001</v>
      </c>
    </row>
    <row r="65" spans="2:7" x14ac:dyDescent="0.25">
      <c r="B65" s="14"/>
      <c r="C65" s="22"/>
      <c r="D65" s="22"/>
      <c r="E65" s="11" t="s">
        <v>108</v>
      </c>
      <c r="F65" s="25">
        <v>148089590.77000001</v>
      </c>
      <c r="G65" s="25">
        <v>146720926.88999999</v>
      </c>
    </row>
    <row r="66" spans="2:7" x14ac:dyDescent="0.25">
      <c r="B66" s="14"/>
      <c r="C66" s="22"/>
      <c r="D66" s="22"/>
      <c r="E66" s="11" t="s">
        <v>109</v>
      </c>
      <c r="F66" s="25">
        <v>0</v>
      </c>
      <c r="G66" s="25">
        <v>0</v>
      </c>
    </row>
    <row r="67" spans="2:7" ht="14.25" customHeight="1" x14ac:dyDescent="0.25">
      <c r="B67" s="14"/>
      <c r="C67" s="22"/>
      <c r="D67" s="22"/>
      <c r="E67" s="11"/>
      <c r="F67" s="20"/>
      <c r="G67" s="20"/>
    </row>
    <row r="68" spans="2:7" ht="24" x14ac:dyDescent="0.25">
      <c r="B68" s="14"/>
      <c r="C68" s="22"/>
      <c r="D68" s="22"/>
      <c r="E68" s="6" t="s">
        <v>110</v>
      </c>
      <c r="F68" s="19">
        <f>SUM(F69:F73)</f>
        <v>5486390190.4400005</v>
      </c>
      <c r="G68" s="19">
        <f>SUM(G69:G73)</f>
        <v>7980951566.0299988</v>
      </c>
    </row>
    <row r="69" spans="2:7" x14ac:dyDescent="0.25">
      <c r="B69" s="14"/>
      <c r="C69" s="22"/>
      <c r="D69" s="22"/>
      <c r="E69" s="11" t="s">
        <v>111</v>
      </c>
      <c r="F69" s="25">
        <v>428997279.80000001</v>
      </c>
      <c r="G69" s="25">
        <v>1024165710.0599999</v>
      </c>
    </row>
    <row r="70" spans="2:7" x14ac:dyDescent="0.25">
      <c r="B70" s="14"/>
      <c r="C70" s="22"/>
      <c r="D70" s="22"/>
      <c r="E70" s="11" t="s">
        <v>112</v>
      </c>
      <c r="F70" s="25">
        <v>3482369147.04</v>
      </c>
      <c r="G70" s="25">
        <f>5381827485.23</f>
        <v>5381827485.2299995</v>
      </c>
    </row>
    <row r="71" spans="2:7" x14ac:dyDescent="0.25">
      <c r="B71" s="14"/>
      <c r="C71" s="22"/>
      <c r="D71" s="22"/>
      <c r="E71" s="11" t="s">
        <v>113</v>
      </c>
      <c r="F71" s="25">
        <v>1575023763.5999999</v>
      </c>
      <c r="G71" s="25">
        <v>1574958370.74</v>
      </c>
    </row>
    <row r="72" spans="2:7" x14ac:dyDescent="0.25">
      <c r="B72" s="14"/>
      <c r="C72" s="22"/>
      <c r="D72" s="22"/>
      <c r="E72" s="11" t="s">
        <v>114</v>
      </c>
      <c r="F72" s="25">
        <v>0</v>
      </c>
      <c r="G72" s="25">
        <v>0</v>
      </c>
    </row>
    <row r="73" spans="2:7" ht="24" x14ac:dyDescent="0.25">
      <c r="B73" s="14"/>
      <c r="C73" s="22"/>
      <c r="D73" s="22"/>
      <c r="E73" s="11" t="s">
        <v>115</v>
      </c>
      <c r="F73" s="25">
        <v>0</v>
      </c>
      <c r="G73" s="25">
        <v>0</v>
      </c>
    </row>
    <row r="74" spans="2:7" ht="15" customHeight="1" x14ac:dyDescent="0.25">
      <c r="B74" s="14"/>
      <c r="C74" s="22"/>
      <c r="D74" s="22"/>
      <c r="E74" s="11"/>
      <c r="F74" s="20"/>
      <c r="G74" s="20"/>
    </row>
    <row r="75" spans="2:7" ht="24" x14ac:dyDescent="0.25">
      <c r="B75" s="14"/>
      <c r="C75" s="22"/>
      <c r="D75" s="22"/>
      <c r="E75" s="6" t="s">
        <v>116</v>
      </c>
      <c r="F75" s="19">
        <f>SUM(F76:F77)</f>
        <v>0</v>
      </c>
      <c r="G75" s="19">
        <f>SUM(G76:G77)</f>
        <v>0</v>
      </c>
    </row>
    <row r="76" spans="2:7" x14ac:dyDescent="0.25">
      <c r="B76" s="14"/>
      <c r="C76" s="22"/>
      <c r="D76" s="22"/>
      <c r="E76" s="11" t="s">
        <v>117</v>
      </c>
      <c r="F76" s="25">
        <v>0</v>
      </c>
      <c r="G76" s="25">
        <v>0</v>
      </c>
    </row>
    <row r="77" spans="2:7" x14ac:dyDescent="0.25">
      <c r="B77" s="14"/>
      <c r="C77" s="22"/>
      <c r="D77" s="22"/>
      <c r="E77" s="11" t="s">
        <v>118</v>
      </c>
      <c r="F77" s="25">
        <v>0</v>
      </c>
      <c r="G77" s="25">
        <v>0</v>
      </c>
    </row>
    <row r="78" spans="2:7" ht="15" customHeight="1" x14ac:dyDescent="0.25">
      <c r="B78" s="14"/>
      <c r="C78" s="22"/>
      <c r="D78" s="22"/>
      <c r="E78" s="11"/>
      <c r="F78" s="20"/>
      <c r="G78" s="20"/>
    </row>
    <row r="79" spans="2:7" ht="26.1" customHeight="1" x14ac:dyDescent="0.25">
      <c r="B79" s="14"/>
      <c r="C79" s="22"/>
      <c r="D79" s="22"/>
      <c r="E79" s="6" t="s">
        <v>119</v>
      </c>
      <c r="F79" s="19">
        <f>SUM(F63,F68,F75)</f>
        <v>7515367014.6000004</v>
      </c>
      <c r="G79" s="19">
        <f>SUM(G63,G68,G75)</f>
        <v>10008559726.309999</v>
      </c>
    </row>
    <row r="80" spans="2:7" ht="15" customHeight="1" x14ac:dyDescent="0.25">
      <c r="B80" s="14"/>
      <c r="C80" s="22"/>
      <c r="D80" s="22"/>
      <c r="E80" s="11"/>
      <c r="F80" s="19"/>
      <c r="G80" s="19"/>
    </row>
    <row r="81" spans="2:7" ht="24" x14ac:dyDescent="0.25">
      <c r="B81" s="14"/>
      <c r="C81" s="22"/>
      <c r="D81" s="22"/>
      <c r="E81" s="6" t="s">
        <v>120</v>
      </c>
      <c r="F81" s="19">
        <f>SUM(F59,F79)</f>
        <v>8155165178.7200003</v>
      </c>
      <c r="G81" s="19">
        <f>SUM(G59,G79)</f>
        <v>10488802709.939999</v>
      </c>
    </row>
    <row r="82" spans="2:7" ht="14.25" customHeight="1" thickBot="1" x14ac:dyDescent="0.3">
      <c r="B82" s="17"/>
      <c r="C82" s="23"/>
      <c r="D82" s="23"/>
      <c r="E82" s="18"/>
      <c r="F82" s="24"/>
      <c r="G82" s="24"/>
    </row>
    <row r="83" spans="2:7" ht="15" customHeight="1" x14ac:dyDescent="0.25"/>
    <row r="84" spans="2:7" s="28" customFormat="1" x14ac:dyDescent="0.25">
      <c r="B84" s="31" t="s">
        <v>122</v>
      </c>
      <c r="C84" s="32"/>
      <c r="D84" s="32"/>
      <c r="E84" s="27"/>
    </row>
    <row r="85" spans="2:7" s="28" customFormat="1" ht="44.25" customHeight="1" x14ac:dyDescent="0.25">
      <c r="B85" s="32"/>
      <c r="C85" s="32"/>
      <c r="D85" s="32"/>
      <c r="E85" s="27"/>
    </row>
    <row r="86" spans="2:7" s="28" customFormat="1" hidden="1" x14ac:dyDescent="0.25">
      <c r="B86" s="33" t="s">
        <v>123</v>
      </c>
      <c r="C86" s="32"/>
      <c r="D86" s="34" t="s">
        <v>124</v>
      </c>
      <c r="E86" s="27"/>
    </row>
    <row r="87" spans="2:7" s="28" customFormat="1" hidden="1" x14ac:dyDescent="0.25">
      <c r="B87" s="32" t="s">
        <v>125</v>
      </c>
      <c r="C87" s="32"/>
      <c r="D87" s="32" t="s">
        <v>126</v>
      </c>
      <c r="E87" s="27"/>
    </row>
    <row r="88" spans="2:7" s="28" customFormat="1" hidden="1" x14ac:dyDescent="0.25">
      <c r="B88" s="32" t="s">
        <v>127</v>
      </c>
      <c r="C88" s="32"/>
      <c r="D88" s="32" t="s">
        <v>127</v>
      </c>
      <c r="E88" s="27"/>
    </row>
    <row r="89" spans="2:7" s="28" customFormat="1" ht="85.5" customHeight="1" x14ac:dyDescent="0.25">
      <c r="B89" s="47" t="s">
        <v>129</v>
      </c>
      <c r="C89" s="47"/>
      <c r="D89" s="47"/>
      <c r="E89" s="47"/>
      <c r="F89" s="47"/>
      <c r="G89" s="47"/>
    </row>
    <row r="90" spans="2:7" s="28" customFormat="1" x14ac:dyDescent="0.25">
      <c r="B90" s="27"/>
      <c r="C90" s="27"/>
      <c r="D90" s="27"/>
      <c r="E90" s="27"/>
    </row>
    <row r="91" spans="2:7" s="28" customFormat="1" x14ac:dyDescent="0.25">
      <c r="B91" s="27"/>
      <c r="C91" s="27"/>
      <c r="D91" s="27"/>
      <c r="E91" s="27"/>
    </row>
    <row r="92" spans="2:7" s="28" customFormat="1" x14ac:dyDescent="0.25">
      <c r="B92" s="27"/>
      <c r="C92" s="27"/>
      <c r="D92" s="27"/>
      <c r="E92" s="27"/>
    </row>
    <row r="93" spans="2:7" s="28" customFormat="1" x14ac:dyDescent="0.25">
      <c r="B93" s="27"/>
      <c r="C93" s="27"/>
      <c r="D93" s="27"/>
      <c r="E93" s="27"/>
    </row>
    <row r="94" spans="2:7" s="28" customFormat="1" x14ac:dyDescent="0.25">
      <c r="B94" s="27"/>
      <c r="C94" s="27"/>
      <c r="D94" s="27"/>
      <c r="E94" s="27"/>
    </row>
    <row r="95" spans="2:7" s="28" customFormat="1" x14ac:dyDescent="0.25">
      <c r="B95" s="27"/>
      <c r="C95" s="27"/>
      <c r="D95" s="27"/>
      <c r="E95" s="27"/>
    </row>
    <row r="96" spans="2:7" s="28" customFormat="1" x14ac:dyDescent="0.25">
      <c r="B96" s="27"/>
      <c r="C96" s="27"/>
      <c r="D96" s="27"/>
      <c r="E96" s="27"/>
    </row>
    <row r="97" spans="2:19" s="28" customFormat="1" x14ac:dyDescent="0.25">
      <c r="B97" s="27"/>
      <c r="C97" s="27"/>
      <c r="D97" s="27"/>
      <c r="E97" s="27"/>
    </row>
    <row r="98" spans="2:19" s="28" customFormat="1" x14ac:dyDescent="0.25">
      <c r="B98" s="27"/>
      <c r="C98" s="27"/>
      <c r="D98" s="27"/>
      <c r="E98" s="27"/>
    </row>
    <row r="99" spans="2:19" s="28" customFormat="1" x14ac:dyDescent="0.25">
      <c r="B99" s="27"/>
      <c r="C99" s="27"/>
      <c r="D99" s="27"/>
      <c r="E99" s="27"/>
    </row>
    <row r="100" spans="2:19" s="28" customFormat="1" x14ac:dyDescent="0.25">
      <c r="B100" s="27"/>
      <c r="C100" s="27"/>
      <c r="D100" s="27"/>
      <c r="E100" s="27"/>
      <c r="S100" s="29"/>
    </row>
    <row r="101" spans="2:19" s="28" customFormat="1" x14ac:dyDescent="0.25">
      <c r="B101" s="27"/>
      <c r="C101" s="27"/>
      <c r="D101" s="27"/>
      <c r="E101" s="27"/>
    </row>
    <row r="102" spans="2:19" s="28" customFormat="1" x14ac:dyDescent="0.25">
      <c r="B102" s="27"/>
      <c r="C102" s="27"/>
      <c r="D102" s="27"/>
      <c r="E102" s="27"/>
    </row>
    <row r="103" spans="2:19" s="28" customFormat="1" x14ac:dyDescent="0.25">
      <c r="B103" s="27"/>
      <c r="C103" s="27"/>
      <c r="D103" s="27"/>
      <c r="E103" s="27"/>
    </row>
    <row r="104" spans="2:19" s="28" customFormat="1" x14ac:dyDescent="0.25">
      <c r="B104" s="27"/>
      <c r="C104" s="27"/>
      <c r="D104" s="27"/>
      <c r="E104" s="27"/>
    </row>
    <row r="105" spans="2:19" s="28" customFormat="1" x14ac:dyDescent="0.25">
      <c r="B105" s="27"/>
      <c r="C105" s="27"/>
      <c r="D105" s="27"/>
      <c r="E105" s="27"/>
    </row>
    <row r="106" spans="2:19" s="28" customFormat="1" x14ac:dyDescent="0.25">
      <c r="B106" s="27"/>
      <c r="C106" s="27"/>
      <c r="D106" s="27"/>
      <c r="E106" s="27"/>
    </row>
    <row r="107" spans="2:19" s="28" customFormat="1" x14ac:dyDescent="0.25">
      <c r="B107" s="27"/>
      <c r="C107" s="27"/>
      <c r="D107" s="27"/>
      <c r="E107" s="27"/>
    </row>
    <row r="108" spans="2:19" s="28" customFormat="1" x14ac:dyDescent="0.25">
      <c r="B108" s="27"/>
      <c r="C108" s="27"/>
      <c r="D108" s="27"/>
      <c r="E108" s="27"/>
    </row>
    <row r="109" spans="2:19" s="28" customFormat="1" x14ac:dyDescent="0.25">
      <c r="B109" s="27"/>
      <c r="C109" s="27"/>
      <c r="D109" s="27"/>
      <c r="E109" s="27"/>
    </row>
    <row r="110" spans="2:19" s="28" customFormat="1" x14ac:dyDescent="0.25">
      <c r="B110" s="27"/>
      <c r="C110" s="27"/>
      <c r="D110" s="27"/>
      <c r="E110" s="27"/>
    </row>
    <row r="111" spans="2:19" s="28" customFormat="1" x14ac:dyDescent="0.25">
      <c r="B111" s="27"/>
      <c r="C111" s="27"/>
      <c r="D111" s="27"/>
      <c r="E111" s="27"/>
    </row>
    <row r="112" spans="2:19" s="28" customFormat="1" x14ac:dyDescent="0.25">
      <c r="B112" s="27"/>
      <c r="C112" s="27"/>
      <c r="D112" s="27"/>
      <c r="E112" s="27"/>
    </row>
    <row r="113" spans="2:5" s="28" customFormat="1" x14ac:dyDescent="0.25">
      <c r="B113" s="27"/>
      <c r="C113" s="27"/>
      <c r="D113" s="27"/>
      <c r="E113" s="27"/>
    </row>
    <row r="114" spans="2:5" s="28" customFormat="1" x14ac:dyDescent="0.25">
      <c r="B114" s="27"/>
      <c r="C114" s="27"/>
      <c r="D114" s="27"/>
      <c r="E114" s="27"/>
    </row>
    <row r="115" spans="2:5" s="28" customFormat="1" x14ac:dyDescent="0.25">
      <c r="B115" s="27"/>
      <c r="C115" s="27"/>
      <c r="D115" s="27"/>
      <c r="E115" s="27"/>
    </row>
    <row r="116" spans="2:5" s="28" customFormat="1" x14ac:dyDescent="0.25">
      <c r="B116" s="27"/>
      <c r="C116" s="27"/>
      <c r="D116" s="27"/>
      <c r="E116" s="27"/>
    </row>
    <row r="117" spans="2:5" s="28" customFormat="1" x14ac:dyDescent="0.25">
      <c r="B117" s="27"/>
      <c r="C117" s="27"/>
      <c r="D117" s="27"/>
      <c r="E117" s="27"/>
    </row>
    <row r="118" spans="2:5" s="28" customFormat="1" x14ac:dyDescent="0.25">
      <c r="B118" s="27"/>
      <c r="C118" s="27"/>
      <c r="D118" s="27"/>
      <c r="E118" s="27"/>
    </row>
    <row r="119" spans="2:5" s="28" customFormat="1" x14ac:dyDescent="0.25">
      <c r="B119" s="27"/>
      <c r="C119" s="27"/>
      <c r="D119" s="27"/>
      <c r="E119" s="27"/>
    </row>
    <row r="120" spans="2:5" s="28" customFormat="1" x14ac:dyDescent="0.25">
      <c r="B120" s="27"/>
      <c r="C120" s="27"/>
      <c r="D120" s="27"/>
      <c r="E120" s="27"/>
    </row>
    <row r="121" spans="2:5" s="28" customFormat="1" x14ac:dyDescent="0.25">
      <c r="B121" s="27"/>
      <c r="C121" s="27"/>
      <c r="D121" s="27"/>
      <c r="E121" s="27"/>
    </row>
    <row r="122" spans="2:5" s="28" customFormat="1" x14ac:dyDescent="0.25">
      <c r="B122" s="27"/>
      <c r="C122" s="27"/>
      <c r="D122" s="27"/>
      <c r="E122" s="27"/>
    </row>
    <row r="123" spans="2:5" s="28" customFormat="1" x14ac:dyDescent="0.25">
      <c r="B123" s="27"/>
      <c r="C123" s="27"/>
      <c r="D123" s="27"/>
      <c r="E123" s="27"/>
    </row>
    <row r="124" spans="2:5" s="28" customFormat="1" x14ac:dyDescent="0.25">
      <c r="B124" s="27"/>
      <c r="C124" s="27"/>
      <c r="D124" s="27"/>
      <c r="E124" s="27"/>
    </row>
    <row r="125" spans="2:5" s="28" customFormat="1" x14ac:dyDescent="0.25">
      <c r="B125" s="27"/>
      <c r="C125" s="27"/>
      <c r="D125" s="27"/>
      <c r="E125" s="27"/>
    </row>
    <row r="126" spans="2:5" s="28" customFormat="1" x14ac:dyDescent="0.25">
      <c r="B126" s="27"/>
      <c r="C126" s="27"/>
      <c r="D126" s="27"/>
      <c r="E126" s="27"/>
    </row>
    <row r="127" spans="2:5" s="28" customFormat="1" x14ac:dyDescent="0.25">
      <c r="B127" s="27"/>
      <c r="C127" s="27"/>
      <c r="D127" s="27"/>
      <c r="E127" s="27"/>
    </row>
    <row r="128" spans="2:5" s="28" customFormat="1" x14ac:dyDescent="0.25">
      <c r="B128" s="27"/>
      <c r="C128" s="27"/>
      <c r="D128" s="27"/>
      <c r="E128" s="27"/>
    </row>
    <row r="129" spans="2:5" s="28" customFormat="1" x14ac:dyDescent="0.25">
      <c r="B129" s="27"/>
      <c r="C129" s="27"/>
      <c r="D129" s="27"/>
      <c r="E129" s="27"/>
    </row>
    <row r="130" spans="2:5" s="28" customFormat="1" x14ac:dyDescent="0.25">
      <c r="B130" s="27"/>
      <c r="C130" s="27"/>
      <c r="D130" s="27"/>
      <c r="E130" s="27"/>
    </row>
    <row r="131" spans="2:5" s="28" customFormat="1" x14ac:dyDescent="0.25">
      <c r="B131" s="27"/>
      <c r="C131" s="27"/>
      <c r="D131" s="27"/>
      <c r="E131" s="27"/>
    </row>
    <row r="132" spans="2:5" s="28" customFormat="1" x14ac:dyDescent="0.25">
      <c r="B132" s="27"/>
      <c r="C132" s="27"/>
      <c r="D132" s="27"/>
      <c r="E132" s="27"/>
    </row>
    <row r="133" spans="2:5" s="28" customFormat="1" x14ac:dyDescent="0.25">
      <c r="B133" s="27"/>
      <c r="C133" s="27"/>
      <c r="D133" s="27"/>
      <c r="E133" s="27"/>
    </row>
    <row r="134" spans="2:5" s="28" customFormat="1" x14ac:dyDescent="0.25">
      <c r="B134" s="27"/>
      <c r="C134" s="27"/>
      <c r="D134" s="27"/>
      <c r="E134" s="27"/>
    </row>
    <row r="135" spans="2:5" s="28" customFormat="1" x14ac:dyDescent="0.25">
      <c r="B135" s="27"/>
      <c r="C135" s="27"/>
      <c r="D135" s="27"/>
      <c r="E135" s="27"/>
    </row>
    <row r="136" spans="2:5" s="28" customFormat="1" x14ac:dyDescent="0.25">
      <c r="B136" s="27"/>
      <c r="C136" s="27"/>
      <c r="D136" s="27"/>
      <c r="E136" s="27"/>
    </row>
    <row r="137" spans="2:5" s="28" customFormat="1" x14ac:dyDescent="0.25">
      <c r="B137" s="27"/>
      <c r="C137" s="27"/>
      <c r="D137" s="27"/>
      <c r="E137" s="27"/>
    </row>
    <row r="138" spans="2:5" s="28" customFormat="1" x14ac:dyDescent="0.25">
      <c r="B138" s="27"/>
      <c r="C138" s="27"/>
      <c r="D138" s="27"/>
      <c r="E138" s="27"/>
    </row>
    <row r="139" spans="2:5" s="28" customFormat="1" x14ac:dyDescent="0.25">
      <c r="B139" s="27"/>
      <c r="C139" s="27"/>
      <c r="D139" s="27"/>
      <c r="E139" s="27"/>
    </row>
    <row r="140" spans="2:5" s="28" customFormat="1" x14ac:dyDescent="0.25">
      <c r="B140" s="27"/>
      <c r="C140" s="27"/>
      <c r="D140" s="27"/>
      <c r="E140" s="27"/>
    </row>
    <row r="141" spans="2:5" s="28" customFormat="1" x14ac:dyDescent="0.25">
      <c r="B141" s="27"/>
      <c r="C141" s="27"/>
      <c r="D141" s="27"/>
      <c r="E141" s="27"/>
    </row>
    <row r="142" spans="2:5" s="28" customFormat="1" x14ac:dyDescent="0.25">
      <c r="B142" s="27"/>
      <c r="C142" s="27"/>
      <c r="D142" s="27"/>
      <c r="E142" s="27"/>
    </row>
    <row r="143" spans="2:5" s="28" customFormat="1" x14ac:dyDescent="0.25">
      <c r="B143" s="27"/>
      <c r="C143" s="27"/>
      <c r="D143" s="27"/>
      <c r="E143" s="27"/>
    </row>
    <row r="144" spans="2:5" s="28" customFormat="1" x14ac:dyDescent="0.25">
      <c r="B144" s="27"/>
      <c r="C144" s="27"/>
      <c r="D144" s="27"/>
      <c r="E144" s="27"/>
    </row>
    <row r="145" spans="2:5" s="28" customFormat="1" x14ac:dyDescent="0.25">
      <c r="B145" s="27"/>
      <c r="C145" s="27"/>
      <c r="D145" s="27"/>
      <c r="E145" s="27"/>
    </row>
    <row r="146" spans="2:5" s="28" customFormat="1" x14ac:dyDescent="0.25">
      <c r="B146" s="27"/>
      <c r="C146" s="27"/>
      <c r="D146" s="27"/>
      <c r="E146" s="27"/>
    </row>
    <row r="147" spans="2:5" s="28" customFormat="1" x14ac:dyDescent="0.25">
      <c r="B147" s="27"/>
      <c r="C147" s="27"/>
      <c r="D147" s="27"/>
      <c r="E147" s="27"/>
    </row>
    <row r="148" spans="2:5" s="28" customFormat="1" x14ac:dyDescent="0.25">
      <c r="B148" s="27"/>
      <c r="C148" s="27"/>
      <c r="D148" s="27"/>
      <c r="E148" s="27"/>
    </row>
    <row r="149" spans="2:5" s="28" customFormat="1" x14ac:dyDescent="0.25">
      <c r="B149" s="27"/>
      <c r="C149" s="27"/>
      <c r="D149" s="27"/>
      <c r="E149" s="27"/>
    </row>
  </sheetData>
  <sheetProtection algorithmName="SHA-512" hashValue="wuUF7uCo8YmOXyFJ6Tgs9uSZsXKiZMuEVe/XSwVteplYm92KHpVuh9FmBodGfk46GFd2YaQkoSANWToUxgDdzQ==" saltValue="Rmogk3aLo2Gakcq6WEMnCg==" spinCount="100000" sheet="1" formatColumns="0" formatRows="0"/>
  <mergeCells count="5">
    <mergeCell ref="B2:G2"/>
    <mergeCell ref="B3:G3"/>
    <mergeCell ref="B4:G4"/>
    <mergeCell ref="B5:G5"/>
    <mergeCell ref="B89:G89"/>
  </mergeCells>
  <pageMargins left="0.25" right="0.25" top="0.75" bottom="0.75" header="0.3" footer="0.3"/>
  <pageSetup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ESF_DET</vt:lpstr>
      <vt:lpstr>ESF_DET!Área_de_impresión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2025-10-20T20:30:04Z</cp:lastPrinted>
  <dcterms:created xsi:type="dcterms:W3CDTF">2020-01-08T19:54:23Z</dcterms:created>
  <dcterms:modified xsi:type="dcterms:W3CDTF">2025-10-20T20:30:09Z</dcterms:modified>
</cp:coreProperties>
</file>